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E11" i="1" l="1"/>
  <c r="C5" i="1" s="1"/>
  <c r="E12" i="1"/>
  <c r="D5" i="1"/>
  <c r="E6" i="1" s="1"/>
  <c r="F6" i="1"/>
  <c r="G6" i="1"/>
  <c r="H6" i="1"/>
  <c r="I6" i="1"/>
  <c r="J6" i="1"/>
  <c r="K6" i="1"/>
  <c r="L6" i="1"/>
  <c r="N6" i="1" l="1"/>
  <c r="L9" i="1"/>
  <c r="L7" i="1"/>
  <c r="D6" i="1"/>
</calcChain>
</file>

<file path=xl/comments1.xml><?xml version="1.0" encoding="utf-8"?>
<comments xmlns="http://schemas.openxmlformats.org/spreadsheetml/2006/main">
  <authors>
    <author>chiq</author>
    <author>Tommy_Phan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chiq:</t>
        </r>
        <r>
          <rPr>
            <sz val="8"/>
            <color indexed="81"/>
            <rFont val="Tahoma"/>
            <family val="2"/>
          </rPr>
          <t xml:space="preserve">
NGiam 2013</t>
        </r>
      </text>
    </comment>
    <comment ref="F4" authorId="1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NGTK2013: 5175 - GDP, GRDP trong cuốn thành tựu phát triển năm 2018: 4193.719</t>
        </r>
      </text>
    </comment>
    <comment ref="G4" authorId="1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NGTK 2013 - GDP: 5485 - GRDP theo tốc độ tăng 5.4%: 4345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NGTK 2016 GRDP:4581</t>
        </r>
      </text>
    </comment>
    <comment ref="I4" authorId="1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NGTK 2016 GRDP</t>
        </r>
      </text>
    </comment>
    <comment ref="J4" authorId="1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NGTK 2016 GRDP</t>
        </r>
      </text>
    </comment>
  </commentList>
</comments>
</file>

<file path=xl/sharedStrings.xml><?xml version="1.0" encoding="utf-8"?>
<sst xmlns="http://schemas.openxmlformats.org/spreadsheetml/2006/main" count="9" uniqueCount="9">
  <si>
    <t>Stt</t>
  </si>
  <si>
    <t>Năm</t>
  </si>
  <si>
    <t>Tốc độ tăng bình quân</t>
  </si>
  <si>
    <t>GDP Nông nghiệp tính theo giá so sánh 2010 (tỷ đồng)</t>
  </si>
  <si>
    <t>Năng suất lao động tính theo giá so sánh 2010 (triệu đồng/người)</t>
  </si>
  <si>
    <t>Tỷ lệ tăng năng suất lao động (%)</t>
  </si>
  <si>
    <t>Chỉ số giá tiêu dùng</t>
  </si>
  <si>
    <t>Tốc độ tăng 2018 - so với năm 2008, năm đầu tiên thực hiện Nghị quyết 26-NQ/TW (%)</t>
  </si>
  <si>
    <r>
      <t xml:space="preserve">PHỤ LỤC 6: Giá trị GDP trong Nông nghiệp Thành phố Hồ Chí Minh và Năng suất lao động- giai đoạn 2008 - 2018
</t>
    </r>
    <r>
      <rPr>
        <i/>
        <sz val="16"/>
        <color theme="1"/>
        <rFont val="Times New Roman"/>
        <family val="1"/>
      </rPr>
      <t>(Đính kèm Báo cáo            -BC/BCĐCTUVCTXDNTM ngày     tháng     năm 2019
của Ban Chỉ đạo của Thành ủy về Chương trình xây dựng nông thôn mới)
******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</si>
</sst>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(* #,##0_);_(* \(#,##0\);_(* &quot;-&quot;??_);_(@_)"/>
    <numFmt numFmtId="166" formatCode="0.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  <charset val="163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i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3" fillId="0" borderId="0" xfId="0" applyFont="1" applyBorder="1" applyAlignment="1">
      <alignment wrapText="1"/>
    </xf>
    <xf numFmtId="166" fontId="1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_GTS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topLeftCell="A6" zoomScaleNormal="100" workbookViewId="0">
      <selection activeCell="R3" sqref="R3"/>
    </sheetView>
  </sheetViews>
  <sheetFormatPr defaultRowHeight="15" x14ac:dyDescent="0.25"/>
  <cols>
    <col min="1" max="1" width="4.85546875" customWidth="1"/>
    <col min="2" max="2" width="30.42578125" customWidth="1"/>
    <col min="3" max="3" width="7.42578125" customWidth="1"/>
    <col min="4" max="4" width="7.28515625" customWidth="1"/>
    <col min="5" max="5" width="7.7109375" customWidth="1"/>
    <col min="6" max="6" width="7.28515625" customWidth="1"/>
    <col min="7" max="7" width="7.42578125" customWidth="1"/>
    <col min="8" max="8" width="9.28515625" customWidth="1"/>
    <col min="9" max="10" width="8.5703125" customWidth="1"/>
    <col min="11" max="11" width="12" customWidth="1"/>
    <col min="12" max="12" width="8.85546875" customWidth="1"/>
    <col min="13" max="13" width="13.85546875" customWidth="1"/>
    <col min="14" max="14" width="14.140625" customWidth="1"/>
  </cols>
  <sheetData>
    <row r="1" spans="1:14" ht="106.5" customHeight="1" x14ac:dyDescent="0.3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x14ac:dyDescent="0.25">
      <c r="A3" s="6" t="s">
        <v>0</v>
      </c>
      <c r="B3" s="6" t="s">
        <v>1</v>
      </c>
      <c r="C3" s="6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6">
        <v>2018</v>
      </c>
      <c r="N3" s="2" t="s">
        <v>2</v>
      </c>
    </row>
    <row r="4" spans="1:14" ht="45.75" customHeight="1" x14ac:dyDescent="0.25">
      <c r="A4" s="7">
        <v>1</v>
      </c>
      <c r="B4" s="1" t="s">
        <v>3</v>
      </c>
      <c r="C4" s="8">
        <v>4111</v>
      </c>
      <c r="D4" s="8">
        <v>4358</v>
      </c>
      <c r="E4" s="9">
        <v>4900</v>
      </c>
      <c r="F4" s="10">
        <v>4193.7190000000001</v>
      </c>
      <c r="G4" s="11">
        <v>4345</v>
      </c>
      <c r="H4" s="12">
        <v>4581</v>
      </c>
      <c r="I4" s="12">
        <v>4845</v>
      </c>
      <c r="J4" s="13">
        <v>5085</v>
      </c>
      <c r="K4" s="13">
        <v>5361</v>
      </c>
      <c r="L4" s="13">
        <v>5696</v>
      </c>
      <c r="M4" s="13">
        <v>9610</v>
      </c>
      <c r="N4" s="14"/>
    </row>
    <row r="5" spans="1:14" ht="61.5" customHeight="1" x14ac:dyDescent="0.25">
      <c r="A5" s="7">
        <v>2</v>
      </c>
      <c r="B5" s="1" t="s">
        <v>4</v>
      </c>
      <c r="C5" s="15">
        <f>24.64*E11</f>
        <v>29.407593599999998</v>
      </c>
      <c r="D5" s="24">
        <f>28.39*C13</f>
        <v>31.725825</v>
      </c>
      <c r="E5" s="16">
        <v>56.6143151398648</v>
      </c>
      <c r="F5" s="16">
        <v>50.2</v>
      </c>
      <c r="G5" s="16">
        <v>54</v>
      </c>
      <c r="H5" s="16">
        <v>59</v>
      </c>
      <c r="I5" s="16">
        <v>64.7</v>
      </c>
      <c r="J5" s="16">
        <v>70.5</v>
      </c>
      <c r="K5" s="16">
        <v>78.3</v>
      </c>
      <c r="L5" s="17">
        <v>84.9</v>
      </c>
      <c r="M5" s="25">
        <v>90</v>
      </c>
      <c r="N5" s="18"/>
    </row>
    <row r="6" spans="1:14" ht="45" customHeight="1" x14ac:dyDescent="0.3">
      <c r="A6" s="19">
        <v>3</v>
      </c>
      <c r="B6" s="20" t="s">
        <v>5</v>
      </c>
      <c r="C6" s="20"/>
      <c r="D6" s="26">
        <f>(D5/C5-1)</f>
        <v>7.8831047229923623E-2</v>
      </c>
      <c r="E6" s="26">
        <f t="shared" ref="E6:M6" si="0">(E5/D5-1)</f>
        <v>0.78448677504414155</v>
      </c>
      <c r="F6" s="26">
        <f t="shared" si="0"/>
        <v>-0.11329846742857053</v>
      </c>
      <c r="G6" s="26">
        <f t="shared" si="0"/>
        <v>7.5697211155378419E-2</v>
      </c>
      <c r="H6" s="26">
        <f t="shared" si="0"/>
        <v>9.259259259259256E-2</v>
      </c>
      <c r="I6" s="26">
        <f t="shared" si="0"/>
        <v>9.6610169491525566E-2</v>
      </c>
      <c r="J6" s="26">
        <f t="shared" si="0"/>
        <v>8.9644513137557835E-2</v>
      </c>
      <c r="K6" s="26">
        <f t="shared" si="0"/>
        <v>0.11063829787234036</v>
      </c>
      <c r="L6" s="26">
        <f t="shared" si="0"/>
        <v>8.4291187739463647E-2</v>
      </c>
      <c r="M6" s="26">
        <f t="shared" si="0"/>
        <v>6.0070671378091856E-2</v>
      </c>
      <c r="N6" s="27">
        <f>((M5/C5)^(1/9)-1)</f>
        <v>0.13233750272172085</v>
      </c>
    </row>
    <row r="7" spans="1:14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>
        <f>(L5/C5-1)*100</f>
        <v>188.7009428748363</v>
      </c>
      <c r="M7" s="5"/>
      <c r="N7" s="5"/>
    </row>
    <row r="8" spans="1:14" hidden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7.75" customHeight="1" x14ac:dyDescent="0.3">
      <c r="A9" s="22"/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1"/>
      <c r="L9" s="28">
        <f>(M5/C5-1)*100</f>
        <v>206.04340234081585</v>
      </c>
      <c r="M9" s="23"/>
      <c r="N9" s="21"/>
    </row>
    <row r="10" spans="1:14" ht="18.75" x14ac:dyDescent="0.3">
      <c r="B10" s="3" t="s">
        <v>6</v>
      </c>
      <c r="C10" s="4"/>
      <c r="D10" s="4"/>
      <c r="E10" s="4"/>
    </row>
    <row r="11" spans="1:14" ht="18.75" x14ac:dyDescent="0.3">
      <c r="B11" s="4">
        <v>2008</v>
      </c>
      <c r="C11" s="4"/>
      <c r="D11" s="4"/>
      <c r="E11" s="4">
        <f>C12*C13</f>
        <v>1.1934899999999999</v>
      </c>
    </row>
    <row r="12" spans="1:14" ht="18.75" x14ac:dyDescent="0.3">
      <c r="B12" s="4">
        <v>2009</v>
      </c>
      <c r="C12" s="4">
        <v>1.0680000000000001</v>
      </c>
      <c r="D12" s="4"/>
      <c r="E12" s="4">
        <f>C12*C13</f>
        <v>1.1934899999999999</v>
      </c>
    </row>
    <row r="13" spans="1:14" ht="18.75" x14ac:dyDescent="0.3">
      <c r="B13" s="4">
        <v>2010</v>
      </c>
      <c r="C13" s="4">
        <v>1.1174999999999999</v>
      </c>
      <c r="D13" s="4"/>
      <c r="E13" s="4"/>
    </row>
  </sheetData>
  <mergeCells count="2">
    <mergeCell ref="B9:K9"/>
    <mergeCell ref="A1:N1"/>
  </mergeCells>
  <printOptions horizontalCentered="1"/>
  <pageMargins left="3.937007874015748E-2" right="0.19685039370078741" top="1.0236220472440944" bottom="0.74803149606299213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pkt2014</dc:creator>
  <cp:lastModifiedBy>Nguyen Bac Hai</cp:lastModifiedBy>
  <cp:lastPrinted>2019-10-10T07:01:52Z</cp:lastPrinted>
  <dcterms:created xsi:type="dcterms:W3CDTF">2018-10-24T02:05:24Z</dcterms:created>
  <dcterms:modified xsi:type="dcterms:W3CDTF">2019-11-25T01:00:33Z</dcterms:modified>
</cp:coreProperties>
</file>